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ƯỢNG- (TU T8-2023-THTHSPNN)\NĂM 2026\CÔNG KHAI\THSPNNKT\THSPNNKT CK QUÝ 1-2026\CÔNG KHAI Q1-2026  (ký ofic)\"/>
    </mc:Choice>
  </mc:AlternateContent>
  <xr:revisionPtr revIDLastSave="0" documentId="13_ncr:1_{23CC9C5D-B72A-48AA-95FB-0C232D2638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Quý I-2026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6" l="1"/>
  <c r="D57" i="6"/>
  <c r="D55" i="6"/>
  <c r="D54" i="6"/>
  <c r="C24" i="6"/>
  <c r="E61" i="6"/>
  <c r="E56" i="6"/>
  <c r="E60" i="6"/>
  <c r="E54" i="6"/>
  <c r="D26" i="6"/>
  <c r="C26" i="6"/>
  <c r="E27" i="6"/>
  <c r="E26" i="6" s="1"/>
  <c r="E57" i="6" l="1"/>
  <c r="E23" i="6"/>
  <c r="E24" i="6"/>
  <c r="C22" i="6"/>
  <c r="C17" i="6" s="1"/>
  <c r="E17" i="6" l="1"/>
  <c r="E22" i="6"/>
  <c r="D58" i="6" l="1"/>
  <c r="C58" i="6"/>
  <c r="C55" i="6"/>
  <c r="C53" i="6" s="1"/>
  <c r="C52" i="6" s="1"/>
  <c r="C40" i="6" s="1"/>
  <c r="E58" i="6" l="1"/>
  <c r="D53" i="6"/>
  <c r="E53" i="6" s="1"/>
  <c r="E55" i="6"/>
  <c r="C39" i="6" l="1"/>
  <c r="D52" i="6"/>
  <c r="D40" i="6" s="1"/>
  <c r="D39" i="6"/>
  <c r="E52" i="6" l="1"/>
  <c r="E40" i="6"/>
  <c r="E39" i="6"/>
</calcChain>
</file>

<file path=xl/sharedStrings.xml><?xml version="1.0" encoding="utf-8"?>
<sst xmlns="http://schemas.openxmlformats.org/spreadsheetml/2006/main" count="228" uniqueCount="96">
  <si>
    <t>Nội dung</t>
  </si>
  <si>
    <t>A</t>
  </si>
  <si>
    <t>Tổng số thu, chi, nộp ngân sách phí, lệ phí</t>
  </si>
  <si>
    <t>I</t>
  </si>
  <si>
    <t>Số thu phí, lệ phí</t>
  </si>
  <si>
    <t>Lệ phí</t>
  </si>
  <si>
    <t>Lệ phí...</t>
  </si>
  <si>
    <t>Phí</t>
  </si>
  <si>
    <t>Phí...</t>
  </si>
  <si>
    <t>II</t>
  </si>
  <si>
    <t>Chi từ nguồn thu phí được để lại</t>
  </si>
  <si>
    <t>a</t>
  </si>
  <si>
    <t>Kinh phí thường xuyên giao tự chủ</t>
  </si>
  <si>
    <t>b</t>
  </si>
  <si>
    <t>Kinh phí thường xuyên không giao tự chủ</t>
  </si>
  <si>
    <t>Chi quản lý hành chính</t>
  </si>
  <si>
    <t>Kinh phí giao thực hiện chế độ tự chủ</t>
  </si>
  <si>
    <t>Kinh phí không giao thực hiện chế độ tự chủ</t>
  </si>
  <si>
    <t>III</t>
  </si>
  <si>
    <t>Số phí, lệ phí nộp ngân sách nhà nước</t>
  </si>
  <si>
    <t>B</t>
  </si>
  <si>
    <t>Dự toán chi ngân sách nhà nước</t>
  </si>
  <si>
    <t>Nguồn ngân sách trong nước</t>
  </si>
  <si>
    <t>1.1</t>
  </si>
  <si>
    <t>1.2</t>
  </si>
  <si>
    <t>Chi sự nghiệp khoa học, công nghệ, đổi mới sáng tạo và chuyển đổi số</t>
  </si>
  <si>
    <t>2.1</t>
  </si>
  <si>
    <t>2.2</t>
  </si>
  <si>
    <t>2.3</t>
  </si>
  <si>
    <t>-</t>
  </si>
  <si>
    <t>Nhiệm vụ khoa học công nghệ, đổi mới sáng tạo</t>
  </si>
  <si>
    <t>Nhiệm vụ chuyển đổi số</t>
  </si>
  <si>
    <t>Chi sự nghiệp giáo dục, đào tạo</t>
  </si>
  <si>
    <t>3.1</t>
  </si>
  <si>
    <t>3.2</t>
  </si>
  <si>
    <t>Chi sự nghiệp y tế, dân số và gia đình</t>
  </si>
  <si>
    <t>4.1</t>
  </si>
  <si>
    <t>4.2</t>
  </si>
  <si>
    <t>Chi bảo đảm xã hội</t>
  </si>
  <si>
    <t>5.1</t>
  </si>
  <si>
    <t>5.2</t>
  </si>
  <si>
    <t>Chi hoạt động kinh tế</t>
  </si>
  <si>
    <t>6.1</t>
  </si>
  <si>
    <t>6.2</t>
  </si>
  <si>
    <t>Chi sự nghiệp bảo vệ môi trường</t>
  </si>
  <si>
    <t>7.1</t>
  </si>
  <si>
    <t>7.2</t>
  </si>
  <si>
    <t>Chi sự nghiệp văn hóa thông tin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</si>
  <si>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</si>
  <si>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</si>
  <si>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</si>
  <si>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</si>
  <si>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</si>
  <si>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</si>
  <si>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</si>
  <si>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</si>
  <si>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Nguồn vốn viện trợ</t>
  </si>
  <si>
    <t>Dự án A</t>
  </si>
  <si>
    <t>Dự án B</t>
  </si>
  <si>
    <t>Nguồn vay nợ nước ngoài</t>
  </si>
  <si>
    <t>Đơn vị: Triệu đồng</t>
  </si>
  <si>
    <t>Kinh phí thực hiện nhiệm vụ khoa học công nghệ</t>
  </si>
  <si>
    <t>Nhiệm vụ khoa học công nghệ, đổi mới sáng tạo cấp qua Quỹ phát triển khoa học công nghệ</t>
  </si>
  <si>
    <t>Nhiệm vụ khoa học công nghệ, đổi mới sáng tạo không cấp qua Quỹ phát triển khoa học công nghệ</t>
  </si>
  <si>
    <t>Chi sự nghiệp giáo dục, đào tạo và dạy nghề</t>
  </si>
  <si>
    <t>Mẫu biểu số 75</t>
  </si>
  <si>
    <t xml:space="preserve">CÔNG KHAI THỰC HIỆN DỰ TOÁN THU- CHI NGÂN SÁCH </t>
  </si>
  <si>
    <t>(Dùng cho đơn vị dự toán cấp trên và đơn vị</t>
  </si>
  <si>
    <t>dự toán sử dụng ngân sách nhà nước)</t>
  </si>
  <si>
    <t>Căn cứ Nghị định số 73/2026/NĐ-CP ngày 10 tháng 3 năm 2026 của Chính phủ quy định chi tiết thi hành một số điều của Luật Ngân sách nhà nước;</t>
  </si>
  <si>
    <t>TT</t>
  </si>
  <si>
    <t>Dự toán năm</t>
  </si>
  <si>
    <t>Ước thực hiện/Dự toán năm (tỷ lệ %)</t>
  </si>
  <si>
    <t>Ước thực hiện quý (3/6/9 tháng, năm) so với cùng kỳ năm trước (tỷ lệ%)</t>
  </si>
  <si>
    <t>Phí ...</t>
  </si>
  <si>
    <r>
      <t xml:space="preserve">Dự án </t>
    </r>
    <r>
      <rPr>
        <b/>
        <sz val="12"/>
        <color theme="1"/>
        <rFont val="Times New Roman"/>
        <family val="1"/>
      </rPr>
      <t>A</t>
    </r>
  </si>
  <si>
    <t>Căn cứ Thông tư số 26/2026/TT-BTC ngày 25 tháng 03 năm 2026 của Bộ Tài chính quy định chi tiết và hướng dẫn thi hành một số điều của Nghị định số 73/2025/NĐ-CP ngày 10 tháng 3 năm 2026 của Chính phủ quy định chi tiết và hướng dẫn thi hành một số điều của Luật Ngân sách nhà nước.</t>
  </si>
  <si>
    <t>Chương: 422</t>
  </si>
  <si>
    <t xml:space="preserve"> Kinh phí thực hiện chính sách theo Nghị định số 66/2025/NĐ-CP ngày 12/3/2025 của Chính phủ</t>
  </si>
  <si>
    <t>Chính sách miễn giảm học phí và hỗ trợ chi phí học tập, theo Nghị định 238/2025/NĐ-CP ngày 03/9/2025 của Chính phủ</t>
  </si>
  <si>
    <t xml:space="preserve"> Lương, phụ cấp và các khoản đóng góp theo lương (tính theo tiền lương cơ sở 2,34 triệu đồng/tháng)</t>
  </si>
  <si>
    <t>Chi hoạt động, trong đó:</t>
  </si>
  <si>
    <t>- Chi hoạt động chuyên môn, nghiệp vụ</t>
  </si>
  <si>
    <t>- Chi hoạt động tăng cường CSVC</t>
  </si>
  <si>
    <t>3.1.1</t>
  </si>
  <si>
    <t>3.1.2</t>
  </si>
  <si>
    <t>3.2.1</t>
  </si>
  <si>
    <t>3.2.3</t>
  </si>
  <si>
    <t>QUÝ I NĂM 2026</t>
  </si>
  <si>
    <t>Khác</t>
  </si>
  <si>
    <t>Học phí</t>
  </si>
  <si>
    <t>Dịch vụ hỗ trợ giáo dục</t>
  </si>
  <si>
    <t>Ước thực hiện quý I/2026</t>
  </si>
  <si>
    <t>Đơn vị: Trường Tiểu học THSP Ngụy Như Kon Tum</t>
  </si>
  <si>
    <t>Trường Tiểu học THSP Ngụy Như Kon Tum, công khai tình hình thực hiện dự toán thu-chi ngân sách quý I năm 2026 như sau:</t>
  </si>
  <si>
    <t>Chi sự nghiệp GDĐT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</si>
</sst>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Helv"/>
      <family val="2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justify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/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justify" vertical="center" wrapText="1"/>
    </xf>
    <xf numFmtId="0" fontId="12" fillId="0" borderId="1" xfId="2" quotePrefix="1" applyFont="1" applyBorder="1" applyAlignment="1">
      <alignment horizontal="justify" vertical="center" wrapText="1"/>
    </xf>
    <xf numFmtId="0" fontId="11" fillId="0" borderId="1" xfId="2" applyFont="1" applyBorder="1" applyAlignment="1">
      <alignment horizontal="left" vertical="center" wrapText="1"/>
    </xf>
    <xf numFmtId="165" fontId="11" fillId="0" borderId="2" xfId="1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right" vertical="center" wrapText="1"/>
    </xf>
    <xf numFmtId="165" fontId="8" fillId="0" borderId="1" xfId="1" applyNumberFormat="1" applyFont="1" applyBorder="1" applyAlignment="1">
      <alignment horizontal="center" vertical="center" wrapText="1"/>
    </xf>
    <xf numFmtId="165" fontId="0" fillId="0" borderId="0" xfId="1" applyNumberFormat="1" applyFont="1" applyAlignment="1">
      <alignment horizontal="left"/>
    </xf>
    <xf numFmtId="165" fontId="13" fillId="0" borderId="3" xfId="1" applyNumberFormat="1" applyFont="1" applyBorder="1" applyAlignment="1">
      <alignment vertical="center"/>
    </xf>
    <xf numFmtId="165" fontId="14" fillId="0" borderId="3" xfId="1" applyNumberFormat="1" applyFont="1" applyBorder="1" applyAlignment="1">
      <alignment vertical="center"/>
    </xf>
    <xf numFmtId="165" fontId="14" fillId="0" borderId="4" xfId="1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Du kien phan bo kinh phi 2019 (Chinh thuc)" xfId="2" xr:uid="{FAAF4284-A302-416A-BA11-EB5634717F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5DDE-0A2D-4944-8E76-CD4B084CD2EE}">
  <dimension ref="A1:F145"/>
  <sheetViews>
    <sheetView tabSelected="1" zoomScaleNormal="100" workbookViewId="0">
      <selection activeCell="L7" sqref="L7"/>
    </sheetView>
  </sheetViews>
  <sheetFormatPr defaultColWidth="8.85546875" defaultRowHeight="15.75" x14ac:dyDescent="0.25"/>
  <cols>
    <col min="1" max="1" width="5" style="7" customWidth="1"/>
    <col min="2" max="2" width="41.140625" style="7" customWidth="1"/>
    <col min="3" max="3" width="11.28515625" style="7" customWidth="1"/>
    <col min="4" max="6" width="12.28515625" style="7" customWidth="1"/>
    <col min="7" max="16384" width="8.85546875" style="7"/>
  </cols>
  <sheetData>
    <row r="1" spans="1:6" ht="15.6" customHeight="1" x14ac:dyDescent="0.25">
      <c r="A1" s="37" t="s">
        <v>93</v>
      </c>
      <c r="B1" s="37"/>
      <c r="C1" s="37"/>
      <c r="E1" s="36" t="s">
        <v>65</v>
      </c>
      <c r="F1" s="36"/>
    </row>
    <row r="2" spans="1:6" x14ac:dyDescent="0.25">
      <c r="A2" s="37" t="s">
        <v>77</v>
      </c>
      <c r="B2" s="37"/>
    </row>
    <row r="3" spans="1:6" ht="7.5" customHeight="1" x14ac:dyDescent="0.25">
      <c r="A3" s="4"/>
    </row>
    <row r="4" spans="1:6" ht="20.25" customHeight="1" x14ac:dyDescent="0.25">
      <c r="A4" s="38" t="s">
        <v>66</v>
      </c>
      <c r="B4" s="38"/>
      <c r="C4" s="38"/>
      <c r="D4" s="38"/>
      <c r="E4" s="38"/>
      <c r="F4" s="38"/>
    </row>
    <row r="5" spans="1:6" x14ac:dyDescent="0.25">
      <c r="A5" s="38" t="s">
        <v>88</v>
      </c>
      <c r="B5" s="38"/>
      <c r="C5" s="38"/>
      <c r="D5" s="38"/>
      <c r="E5" s="38"/>
      <c r="F5" s="38"/>
    </row>
    <row r="6" spans="1:6" x14ac:dyDescent="0.25">
      <c r="A6" s="39" t="s">
        <v>67</v>
      </c>
      <c r="B6" s="39"/>
      <c r="C6" s="39"/>
      <c r="D6" s="39"/>
      <c r="E6" s="39"/>
      <c r="F6" s="39"/>
    </row>
    <row r="7" spans="1:6" x14ac:dyDescent="0.25">
      <c r="A7" s="39" t="s">
        <v>68</v>
      </c>
      <c r="B7" s="39"/>
      <c r="C7" s="39"/>
      <c r="D7" s="39"/>
      <c r="E7" s="39"/>
      <c r="F7" s="39"/>
    </row>
    <row r="8" spans="1:6" ht="8.25" customHeight="1" x14ac:dyDescent="0.25">
      <c r="A8" s="38"/>
      <c r="B8" s="38"/>
      <c r="C8" s="38"/>
      <c r="D8" s="38"/>
      <c r="E8" s="38"/>
      <c r="F8" s="38"/>
    </row>
    <row r="9" spans="1:6" s="8" customFormat="1" ht="33.75" customHeight="1" x14ac:dyDescent="0.25">
      <c r="A9" s="40" t="s">
        <v>69</v>
      </c>
      <c r="B9" s="40"/>
      <c r="C9" s="40"/>
      <c r="D9" s="40"/>
      <c r="E9" s="40"/>
      <c r="F9" s="40"/>
    </row>
    <row r="10" spans="1:6" s="8" customFormat="1" ht="49.5" customHeight="1" x14ac:dyDescent="0.25">
      <c r="A10" s="40" t="s">
        <v>76</v>
      </c>
      <c r="B10" s="40"/>
      <c r="C10" s="40"/>
      <c r="D10" s="40"/>
      <c r="E10" s="40"/>
      <c r="F10" s="40"/>
    </row>
    <row r="11" spans="1:6" s="8" customFormat="1" ht="34.5" customHeight="1" x14ac:dyDescent="0.25">
      <c r="A11" s="40" t="s">
        <v>94</v>
      </c>
      <c r="B11" s="40"/>
      <c r="C11" s="40"/>
      <c r="D11" s="40"/>
      <c r="E11" s="40"/>
      <c r="F11" s="40"/>
    </row>
    <row r="12" spans="1:6" x14ac:dyDescent="0.25">
      <c r="A12" s="35" t="s">
        <v>60</v>
      </c>
      <c r="B12" s="35"/>
      <c r="C12" s="35"/>
      <c r="D12" s="35"/>
      <c r="E12" s="35"/>
      <c r="F12" s="35"/>
    </row>
    <row r="13" spans="1:6" s="10" customFormat="1" ht="15.6" customHeight="1" x14ac:dyDescent="0.25">
      <c r="A13" s="41" t="s">
        <v>70</v>
      </c>
      <c r="B13" s="41" t="s">
        <v>0</v>
      </c>
      <c r="C13" s="41" t="s">
        <v>71</v>
      </c>
      <c r="D13" s="41" t="s">
        <v>92</v>
      </c>
      <c r="E13" s="41" t="s">
        <v>72</v>
      </c>
      <c r="F13" s="41" t="s">
        <v>73</v>
      </c>
    </row>
    <row r="14" spans="1:6" s="10" customFormat="1" ht="97.5" customHeight="1" x14ac:dyDescent="0.25">
      <c r="A14" s="41"/>
      <c r="B14" s="41"/>
      <c r="C14" s="41"/>
      <c r="D14" s="41"/>
      <c r="E14" s="41"/>
      <c r="F14" s="41"/>
    </row>
    <row r="15" spans="1:6" s="10" customFormat="1" ht="15" x14ac:dyDescent="0.25">
      <c r="A15" s="11">
        <v>1</v>
      </c>
      <c r="B15" s="11">
        <v>2</v>
      </c>
      <c r="C15" s="11">
        <v>3</v>
      </c>
      <c r="D15" s="11">
        <v>4</v>
      </c>
      <c r="E15" s="11">
        <v>5</v>
      </c>
      <c r="F15" s="11">
        <v>6</v>
      </c>
    </row>
    <row r="16" spans="1:6" s="10" customFormat="1" ht="28.5" x14ac:dyDescent="0.25">
      <c r="A16" s="9" t="s">
        <v>1</v>
      </c>
      <c r="B16" s="12" t="s">
        <v>2</v>
      </c>
      <c r="C16" s="11"/>
      <c r="D16" s="11"/>
      <c r="E16" s="11"/>
      <c r="F16" s="11"/>
    </row>
    <row r="17" spans="1:6" s="13" customFormat="1" ht="15" x14ac:dyDescent="0.2">
      <c r="A17" s="9" t="s">
        <v>3</v>
      </c>
      <c r="B17" s="12" t="s">
        <v>4</v>
      </c>
      <c r="C17" s="27">
        <f>C18+C21+C22</f>
        <v>1957.4999999999998</v>
      </c>
      <c r="D17" s="27">
        <f>D18+D21+D22</f>
        <v>689</v>
      </c>
      <c r="E17" s="26">
        <f>D17/C17</f>
        <v>0.35197956577266926</v>
      </c>
      <c r="F17" s="9"/>
    </row>
    <row r="18" spans="1:6" s="10" customFormat="1" ht="15" x14ac:dyDescent="0.25">
      <c r="A18" s="11">
        <v>1</v>
      </c>
      <c r="B18" s="14" t="s">
        <v>5</v>
      </c>
      <c r="C18" s="28"/>
      <c r="D18" s="28"/>
      <c r="E18" s="26"/>
      <c r="F18" s="11"/>
    </row>
    <row r="19" spans="1:6" s="10" customFormat="1" ht="15" x14ac:dyDescent="0.25">
      <c r="A19" s="11"/>
      <c r="B19" s="14" t="s">
        <v>6</v>
      </c>
      <c r="C19" s="28"/>
      <c r="D19" s="28"/>
      <c r="E19" s="26"/>
      <c r="F19" s="11"/>
    </row>
    <row r="20" spans="1:6" s="10" customFormat="1" ht="15" x14ac:dyDescent="0.25">
      <c r="A20" s="11"/>
      <c r="B20" s="14" t="s">
        <v>6</v>
      </c>
      <c r="C20" s="28"/>
      <c r="D20" s="28"/>
      <c r="E20" s="26"/>
      <c r="F20" s="11"/>
    </row>
    <row r="21" spans="1:6" s="10" customFormat="1" ht="15" x14ac:dyDescent="0.25">
      <c r="A21" s="11">
        <v>2</v>
      </c>
      <c r="B21" s="14" t="s">
        <v>7</v>
      </c>
      <c r="C21" s="28"/>
      <c r="D21" s="28"/>
      <c r="E21" s="26"/>
      <c r="F21" s="11"/>
    </row>
    <row r="22" spans="1:6" s="10" customFormat="1" ht="15" x14ac:dyDescent="0.25">
      <c r="A22" s="11">
        <v>3</v>
      </c>
      <c r="B22" s="14" t="s">
        <v>89</v>
      </c>
      <c r="C22" s="28">
        <f>SUM(C23:C24)</f>
        <v>1957.4999999999998</v>
      </c>
      <c r="D22" s="29">
        <v>689</v>
      </c>
      <c r="E22" s="26">
        <f>D22/C22</f>
        <v>0.35197956577266926</v>
      </c>
      <c r="F22" s="11"/>
    </row>
    <row r="23" spans="1:6" s="10" customFormat="1" ht="15" x14ac:dyDescent="0.25">
      <c r="A23" s="11" t="s">
        <v>33</v>
      </c>
      <c r="B23" s="14" t="s">
        <v>90</v>
      </c>
      <c r="C23" s="28">
        <v>0</v>
      </c>
      <c r="D23" s="29">
        <v>0</v>
      </c>
      <c r="E23" s="26" t="e">
        <f t="shared" ref="E23:E27" si="0">D23/C23</f>
        <v>#DIV/0!</v>
      </c>
      <c r="F23" s="11"/>
    </row>
    <row r="24" spans="1:6" s="10" customFormat="1" ht="15" x14ac:dyDescent="0.25">
      <c r="A24" s="11" t="s">
        <v>34</v>
      </c>
      <c r="B24" s="14" t="s">
        <v>91</v>
      </c>
      <c r="C24" s="28">
        <f>(750*0.29*9)</f>
        <v>1957.4999999999998</v>
      </c>
      <c r="D24" s="29">
        <v>680</v>
      </c>
      <c r="E24" s="26">
        <f t="shared" si="0"/>
        <v>0.347381864623244</v>
      </c>
      <c r="F24" s="11"/>
    </row>
    <row r="25" spans="1:6" s="10" customFormat="1" ht="15" x14ac:dyDescent="0.25">
      <c r="A25" s="9" t="s">
        <v>9</v>
      </c>
      <c r="B25" s="12" t="s">
        <v>10</v>
      </c>
      <c r="C25" s="28"/>
      <c r="D25" s="28"/>
      <c r="E25" s="26"/>
      <c r="F25" s="11"/>
    </row>
    <row r="26" spans="1:6" s="10" customFormat="1" ht="15" x14ac:dyDescent="0.25">
      <c r="A26" s="9">
        <v>1</v>
      </c>
      <c r="B26" s="15" t="s">
        <v>95</v>
      </c>
      <c r="C26" s="27">
        <f>C27+C28</f>
        <v>1958</v>
      </c>
      <c r="D26" s="27">
        <f t="shared" ref="D26:E26" si="1">D27+D28</f>
        <v>633</v>
      </c>
      <c r="E26" s="26">
        <f t="shared" si="1"/>
        <v>0.32328907048008171</v>
      </c>
      <c r="F26" s="11"/>
    </row>
    <row r="27" spans="1:6" s="10" customFormat="1" ht="15" x14ac:dyDescent="0.25">
      <c r="A27" s="11" t="s">
        <v>11</v>
      </c>
      <c r="B27" s="14" t="s">
        <v>12</v>
      </c>
      <c r="C27" s="28">
        <v>1958</v>
      </c>
      <c r="D27" s="28">
        <v>633</v>
      </c>
      <c r="E27" s="26">
        <f t="shared" si="0"/>
        <v>0.32328907048008171</v>
      </c>
      <c r="F27" s="11"/>
    </row>
    <row r="28" spans="1:6" s="10" customFormat="1" ht="15" x14ac:dyDescent="0.25">
      <c r="A28" s="11" t="s">
        <v>13</v>
      </c>
      <c r="B28" s="14" t="s">
        <v>14</v>
      </c>
      <c r="C28" s="28"/>
      <c r="D28" s="28"/>
      <c r="E28" s="26"/>
      <c r="F28" s="11"/>
    </row>
    <row r="29" spans="1:6" s="10" customFormat="1" ht="15" x14ac:dyDescent="0.25">
      <c r="A29" s="16">
        <v>2</v>
      </c>
      <c r="B29" s="12" t="s">
        <v>15</v>
      </c>
      <c r="C29" s="28"/>
      <c r="D29" s="28"/>
      <c r="E29" s="26"/>
      <c r="F29" s="11"/>
    </row>
    <row r="30" spans="1:6" s="10" customFormat="1" ht="15" x14ac:dyDescent="0.25">
      <c r="A30" s="11" t="s">
        <v>11</v>
      </c>
      <c r="B30" s="14" t="s">
        <v>16</v>
      </c>
      <c r="C30" s="28"/>
      <c r="D30" s="28"/>
      <c r="E30" s="26"/>
      <c r="F30" s="11"/>
    </row>
    <row r="31" spans="1:6" s="10" customFormat="1" ht="15" x14ac:dyDescent="0.25">
      <c r="A31" s="11" t="s">
        <v>13</v>
      </c>
      <c r="B31" s="14" t="s">
        <v>17</v>
      </c>
      <c r="C31" s="28"/>
      <c r="D31" s="28"/>
      <c r="E31" s="26"/>
      <c r="F31" s="11"/>
    </row>
    <row r="32" spans="1:6" s="10" customFormat="1" ht="15" x14ac:dyDescent="0.25">
      <c r="A32" s="9" t="s">
        <v>18</v>
      </c>
      <c r="B32" s="12" t="s">
        <v>19</v>
      </c>
      <c r="C32" s="28"/>
      <c r="D32" s="28"/>
      <c r="E32" s="26"/>
      <c r="F32" s="11"/>
    </row>
    <row r="33" spans="1:6" s="10" customFormat="1" ht="15" x14ac:dyDescent="0.25">
      <c r="A33" s="11">
        <v>1</v>
      </c>
      <c r="B33" s="17" t="s">
        <v>5</v>
      </c>
      <c r="C33" s="28"/>
      <c r="D33" s="28"/>
      <c r="E33" s="26"/>
      <c r="F33" s="11"/>
    </row>
    <row r="34" spans="1:6" s="10" customFormat="1" ht="15" x14ac:dyDescent="0.25">
      <c r="A34" s="11"/>
      <c r="B34" s="14" t="s">
        <v>6</v>
      </c>
      <c r="C34" s="28"/>
      <c r="D34" s="28"/>
      <c r="E34" s="26"/>
      <c r="F34" s="11"/>
    </row>
    <row r="35" spans="1:6" s="10" customFormat="1" ht="15" x14ac:dyDescent="0.25">
      <c r="A35" s="11"/>
      <c r="B35" s="14" t="s">
        <v>6</v>
      </c>
      <c r="C35" s="28"/>
      <c r="D35" s="28"/>
      <c r="E35" s="26"/>
      <c r="F35" s="11"/>
    </row>
    <row r="36" spans="1:6" s="10" customFormat="1" ht="15" x14ac:dyDescent="0.25">
      <c r="A36" s="18">
        <v>2</v>
      </c>
      <c r="B36" s="14" t="s">
        <v>7</v>
      </c>
      <c r="C36" s="28"/>
      <c r="D36" s="28"/>
      <c r="E36" s="26"/>
      <c r="F36" s="11"/>
    </row>
    <row r="37" spans="1:6" s="10" customFormat="1" ht="15" x14ac:dyDescent="0.25">
      <c r="A37" s="11"/>
      <c r="B37" s="14" t="s">
        <v>74</v>
      </c>
      <c r="C37" s="28"/>
      <c r="D37" s="28"/>
      <c r="E37" s="26"/>
      <c r="F37" s="11"/>
    </row>
    <row r="38" spans="1:6" s="10" customFormat="1" ht="15" x14ac:dyDescent="0.25">
      <c r="A38" s="11"/>
      <c r="B38" s="14" t="s">
        <v>8</v>
      </c>
      <c r="C38" s="28"/>
      <c r="D38" s="28"/>
      <c r="E38" s="26"/>
      <c r="F38" s="11"/>
    </row>
    <row r="39" spans="1:6" s="10" customFormat="1" ht="15" x14ac:dyDescent="0.25">
      <c r="A39" s="9" t="s">
        <v>20</v>
      </c>
      <c r="B39" s="12" t="s">
        <v>21</v>
      </c>
      <c r="C39" s="27">
        <f>C40+C83+C114</f>
        <v>20861</v>
      </c>
      <c r="D39" s="27">
        <f>D40+D83+D114</f>
        <v>4142.0846430000001</v>
      </c>
      <c r="E39" s="26">
        <f>D39/C39</f>
        <v>0.19855637999137146</v>
      </c>
      <c r="F39" s="19"/>
    </row>
    <row r="40" spans="1:6" s="10" customFormat="1" ht="15" x14ac:dyDescent="0.25">
      <c r="A40" s="9" t="s">
        <v>3</v>
      </c>
      <c r="B40" s="12" t="s">
        <v>22</v>
      </c>
      <c r="C40" s="27">
        <f>C41+C44+C52+C62+C65+C68+C71+C74+C77+C80</f>
        <v>20861</v>
      </c>
      <c r="D40" s="27">
        <f>D41+D44+D52+D62+D65+D68+D71+D74+D77+D80</f>
        <v>4142.0846430000001</v>
      </c>
      <c r="E40" s="26">
        <f>D40/C40</f>
        <v>0.19855637999137146</v>
      </c>
      <c r="F40" s="19"/>
    </row>
    <row r="41" spans="1:6" s="10" customFormat="1" ht="15" x14ac:dyDescent="0.25">
      <c r="A41" s="9">
        <v>1</v>
      </c>
      <c r="B41" s="12" t="s">
        <v>15</v>
      </c>
      <c r="C41" s="28"/>
      <c r="D41" s="28"/>
      <c r="E41" s="26"/>
      <c r="F41" s="11"/>
    </row>
    <row r="42" spans="1:6" s="10" customFormat="1" ht="15" x14ac:dyDescent="0.25">
      <c r="A42" s="11" t="s">
        <v>23</v>
      </c>
      <c r="B42" s="14" t="s">
        <v>16</v>
      </c>
      <c r="C42" s="28"/>
      <c r="D42" s="28"/>
      <c r="E42" s="26"/>
      <c r="F42" s="11"/>
    </row>
    <row r="43" spans="1:6" s="10" customFormat="1" ht="15" x14ac:dyDescent="0.25">
      <c r="A43" s="11" t="s">
        <v>24</v>
      </c>
      <c r="B43" s="14" t="s">
        <v>17</v>
      </c>
      <c r="C43" s="28"/>
      <c r="D43" s="28"/>
      <c r="E43" s="26"/>
      <c r="F43" s="11"/>
    </row>
    <row r="44" spans="1:6" s="10" customFormat="1" ht="28.5" x14ac:dyDescent="0.25">
      <c r="A44" s="9">
        <v>2</v>
      </c>
      <c r="B44" s="12" t="s">
        <v>25</v>
      </c>
      <c r="C44" s="28"/>
      <c r="D44" s="28"/>
      <c r="E44" s="26"/>
      <c r="F44" s="11"/>
    </row>
    <row r="45" spans="1:6" s="10" customFormat="1" ht="30" x14ac:dyDescent="0.25">
      <c r="A45" s="11" t="s">
        <v>26</v>
      </c>
      <c r="B45" s="14" t="s">
        <v>61</v>
      </c>
      <c r="C45" s="28"/>
      <c r="D45" s="28"/>
      <c r="E45" s="26"/>
      <c r="F45" s="11"/>
    </row>
    <row r="46" spans="1:6" s="10" customFormat="1" ht="45" x14ac:dyDescent="0.25">
      <c r="A46" s="11" t="s">
        <v>29</v>
      </c>
      <c r="B46" s="17" t="s">
        <v>62</v>
      </c>
      <c r="C46" s="28"/>
      <c r="D46" s="28"/>
      <c r="E46" s="26"/>
      <c r="F46" s="11"/>
    </row>
    <row r="47" spans="1:6" s="10" customFormat="1" ht="45" x14ac:dyDescent="0.25">
      <c r="A47" s="11" t="s">
        <v>29</v>
      </c>
      <c r="B47" s="17" t="s">
        <v>63</v>
      </c>
      <c r="C47" s="28"/>
      <c r="D47" s="28"/>
      <c r="E47" s="26"/>
      <c r="F47" s="11"/>
    </row>
    <row r="48" spans="1:6" s="10" customFormat="1" ht="15" x14ac:dyDescent="0.25">
      <c r="A48" s="11" t="s">
        <v>27</v>
      </c>
      <c r="B48" s="14" t="s">
        <v>12</v>
      </c>
      <c r="C48" s="28"/>
      <c r="D48" s="28"/>
      <c r="E48" s="26"/>
      <c r="F48" s="11"/>
    </row>
    <row r="49" spans="1:6" s="10" customFormat="1" ht="15" x14ac:dyDescent="0.25">
      <c r="A49" s="11" t="s">
        <v>28</v>
      </c>
      <c r="B49" s="14" t="s">
        <v>14</v>
      </c>
      <c r="C49" s="28"/>
      <c r="D49" s="28"/>
      <c r="E49" s="26"/>
      <c r="F49" s="11"/>
    </row>
    <row r="50" spans="1:6" s="10" customFormat="1" ht="30" x14ac:dyDescent="0.25">
      <c r="A50" s="11" t="s">
        <v>29</v>
      </c>
      <c r="B50" s="17" t="s">
        <v>30</v>
      </c>
      <c r="C50" s="28"/>
      <c r="D50" s="28"/>
      <c r="E50" s="26"/>
      <c r="F50" s="11"/>
    </row>
    <row r="51" spans="1:6" s="10" customFormat="1" ht="15" x14ac:dyDescent="0.25">
      <c r="A51" s="11" t="s">
        <v>29</v>
      </c>
      <c r="B51" s="17" t="s">
        <v>31</v>
      </c>
      <c r="C51" s="28"/>
      <c r="D51" s="28"/>
      <c r="E51" s="26"/>
      <c r="F51" s="11"/>
    </row>
    <row r="52" spans="1:6" s="10" customFormat="1" ht="15" x14ac:dyDescent="0.25">
      <c r="A52" s="9">
        <v>3</v>
      </c>
      <c r="B52" s="12" t="s">
        <v>32</v>
      </c>
      <c r="C52" s="27">
        <f>C53+C58</f>
        <v>20861</v>
      </c>
      <c r="D52" s="27">
        <f>D53+D58</f>
        <v>4142.0846430000001</v>
      </c>
      <c r="E52" s="26">
        <f>D52/C52</f>
        <v>0.19855637999137146</v>
      </c>
      <c r="F52" s="19"/>
    </row>
    <row r="53" spans="1:6" s="10" customFormat="1" ht="15" x14ac:dyDescent="0.25">
      <c r="A53" s="11" t="s">
        <v>33</v>
      </c>
      <c r="B53" s="14" t="s">
        <v>12</v>
      </c>
      <c r="C53" s="30">
        <f>C54+C55</f>
        <v>19461</v>
      </c>
      <c r="D53" s="30">
        <f>D54+D55</f>
        <v>4142.0846430000001</v>
      </c>
      <c r="E53" s="26">
        <f>D53/C53</f>
        <v>0.21284027763218746</v>
      </c>
      <c r="F53" s="20"/>
    </row>
    <row r="54" spans="1:6" s="10" customFormat="1" ht="45" x14ac:dyDescent="0.25">
      <c r="A54" s="11" t="s">
        <v>84</v>
      </c>
      <c r="B54" s="21" t="s">
        <v>80</v>
      </c>
      <c r="C54" s="32">
        <v>16668</v>
      </c>
      <c r="D54" s="31">
        <f>3956448854/1000000</f>
        <v>3956.4488540000002</v>
      </c>
      <c r="E54" s="26">
        <f t="shared" ref="E54:E61" si="2">D54/C54</f>
        <v>0.23736794180465565</v>
      </c>
      <c r="F54" s="20"/>
    </row>
    <row r="55" spans="1:6" s="10" customFormat="1" ht="30" x14ac:dyDescent="0.25">
      <c r="A55" s="11" t="s">
        <v>85</v>
      </c>
      <c r="B55" s="21" t="s">
        <v>81</v>
      </c>
      <c r="C55" s="24">
        <f>SUM(C56:C57)</f>
        <v>2793</v>
      </c>
      <c r="D55" s="31">
        <f>185635789/1000000</f>
        <v>185.63578899999999</v>
      </c>
      <c r="E55" s="26">
        <f t="shared" si="2"/>
        <v>6.6464657715717856E-2</v>
      </c>
      <c r="F55" s="20"/>
    </row>
    <row r="56" spans="1:6" s="10" customFormat="1" x14ac:dyDescent="0.25">
      <c r="A56" s="11"/>
      <c r="B56" s="22" t="s">
        <v>82</v>
      </c>
      <c r="C56" s="33">
        <v>1947</v>
      </c>
      <c r="D56" s="30">
        <v>110.096</v>
      </c>
      <c r="E56" s="26">
        <f t="shared" si="2"/>
        <v>5.6546481766820748E-2</v>
      </c>
      <c r="F56" s="20"/>
    </row>
    <row r="57" spans="1:6" s="10" customFormat="1" x14ac:dyDescent="0.25">
      <c r="A57" s="11"/>
      <c r="B57" s="22" t="s">
        <v>83</v>
      </c>
      <c r="C57" s="34">
        <v>846</v>
      </c>
      <c r="D57" s="31">
        <f>14250000/1000000</f>
        <v>14.25</v>
      </c>
      <c r="E57" s="26">
        <f t="shared" si="2"/>
        <v>1.6843971631205674E-2</v>
      </c>
      <c r="F57" s="20"/>
    </row>
    <row r="58" spans="1:6" s="10" customFormat="1" ht="15" x14ac:dyDescent="0.25">
      <c r="A58" s="11" t="s">
        <v>34</v>
      </c>
      <c r="B58" s="14" t="s">
        <v>14</v>
      </c>
      <c r="C58" s="30">
        <f>SUM(C59:C61)</f>
        <v>1400</v>
      </c>
      <c r="D58" s="30">
        <f>SUM(D59:D61)</f>
        <v>0</v>
      </c>
      <c r="E58" s="26">
        <f t="shared" si="2"/>
        <v>0</v>
      </c>
      <c r="F58" s="20"/>
    </row>
    <row r="59" spans="1:6" s="10" customFormat="1" ht="15" x14ac:dyDescent="0.25">
      <c r="A59" s="11"/>
      <c r="B59" s="23"/>
      <c r="C59" s="24"/>
      <c r="D59" s="30"/>
      <c r="E59" s="26"/>
      <c r="F59" s="20"/>
    </row>
    <row r="60" spans="1:6" s="10" customFormat="1" ht="45" x14ac:dyDescent="0.25">
      <c r="A60" s="11" t="s">
        <v>86</v>
      </c>
      <c r="B60" s="23" t="s">
        <v>78</v>
      </c>
      <c r="C60" s="24">
        <v>0</v>
      </c>
      <c r="D60" s="30">
        <v>0</v>
      </c>
      <c r="E60" s="26" t="e">
        <f t="shared" si="2"/>
        <v>#DIV/0!</v>
      </c>
      <c r="F60" s="20"/>
    </row>
    <row r="61" spans="1:6" s="10" customFormat="1" ht="45" x14ac:dyDescent="0.25">
      <c r="A61" s="11" t="s">
        <v>87</v>
      </c>
      <c r="B61" s="23" t="s">
        <v>79</v>
      </c>
      <c r="C61" s="24">
        <v>1400</v>
      </c>
      <c r="D61" s="30">
        <v>0</v>
      </c>
      <c r="E61" s="26">
        <f t="shared" si="2"/>
        <v>0</v>
      </c>
      <c r="F61" s="20"/>
    </row>
    <row r="62" spans="1:6" s="10" customFormat="1" ht="15" x14ac:dyDescent="0.25">
      <c r="A62" s="9">
        <v>4</v>
      </c>
      <c r="B62" s="12" t="s">
        <v>35</v>
      </c>
      <c r="C62" s="28"/>
      <c r="D62" s="28"/>
      <c r="E62" s="25"/>
      <c r="F62" s="11"/>
    </row>
    <row r="63" spans="1:6" s="10" customFormat="1" ht="15" x14ac:dyDescent="0.25">
      <c r="A63" s="9" t="s">
        <v>36</v>
      </c>
      <c r="B63" s="14" t="s">
        <v>12</v>
      </c>
      <c r="C63" s="28"/>
      <c r="D63" s="28"/>
      <c r="E63" s="25"/>
      <c r="F63" s="11"/>
    </row>
    <row r="64" spans="1:6" s="10" customFormat="1" ht="15" x14ac:dyDescent="0.25">
      <c r="A64" s="9" t="s">
        <v>37</v>
      </c>
      <c r="B64" s="14" t="s">
        <v>14</v>
      </c>
      <c r="C64" s="28"/>
      <c r="D64" s="28"/>
      <c r="E64" s="25"/>
      <c r="F64" s="11"/>
    </row>
    <row r="65" spans="1:6" s="10" customFormat="1" ht="15" x14ac:dyDescent="0.25">
      <c r="A65" s="9">
        <v>5</v>
      </c>
      <c r="B65" s="12" t="s">
        <v>38</v>
      </c>
      <c r="C65" s="28"/>
      <c r="D65" s="28"/>
      <c r="E65" s="25"/>
      <c r="F65" s="11"/>
    </row>
    <row r="66" spans="1:6" s="10" customFormat="1" ht="15" x14ac:dyDescent="0.25">
      <c r="A66" s="11" t="s">
        <v>39</v>
      </c>
      <c r="B66" s="14" t="s">
        <v>12</v>
      </c>
      <c r="C66" s="11"/>
      <c r="D66" s="11"/>
      <c r="E66" s="25"/>
      <c r="F66" s="11"/>
    </row>
    <row r="67" spans="1:6" s="10" customFormat="1" ht="15" x14ac:dyDescent="0.25">
      <c r="A67" s="11" t="s">
        <v>40</v>
      </c>
      <c r="B67" s="14" t="s">
        <v>14</v>
      </c>
      <c r="C67" s="11"/>
      <c r="D67" s="11"/>
      <c r="E67" s="25"/>
      <c r="F67" s="11"/>
    </row>
    <row r="68" spans="1:6" s="10" customFormat="1" ht="15" x14ac:dyDescent="0.25">
      <c r="A68" s="9">
        <v>6</v>
      </c>
      <c r="B68" s="12" t="s">
        <v>41</v>
      </c>
      <c r="C68" s="11"/>
      <c r="D68" s="11"/>
      <c r="E68" s="11"/>
      <c r="F68" s="11"/>
    </row>
    <row r="69" spans="1:6" s="10" customFormat="1" ht="15" x14ac:dyDescent="0.25">
      <c r="A69" s="11" t="s">
        <v>42</v>
      </c>
      <c r="B69" s="14" t="s">
        <v>12</v>
      </c>
      <c r="C69" s="11"/>
      <c r="D69" s="11"/>
      <c r="E69" s="11"/>
      <c r="F69" s="11"/>
    </row>
    <row r="70" spans="1:6" s="10" customFormat="1" ht="15" x14ac:dyDescent="0.25">
      <c r="A70" s="11" t="s">
        <v>43</v>
      </c>
      <c r="B70" s="14" t="s">
        <v>14</v>
      </c>
      <c r="C70" s="11"/>
      <c r="D70" s="11"/>
      <c r="E70" s="11"/>
      <c r="F70" s="11"/>
    </row>
    <row r="71" spans="1:6" s="10" customFormat="1" ht="15" x14ac:dyDescent="0.25">
      <c r="A71" s="11">
        <v>7</v>
      </c>
      <c r="B71" s="12" t="s">
        <v>44</v>
      </c>
      <c r="C71" s="11"/>
      <c r="D71" s="11"/>
      <c r="E71" s="11"/>
      <c r="F71" s="11"/>
    </row>
    <row r="72" spans="1:6" s="10" customFormat="1" ht="15" x14ac:dyDescent="0.25">
      <c r="A72" s="11" t="s">
        <v>45</v>
      </c>
      <c r="B72" s="14" t="s">
        <v>12</v>
      </c>
      <c r="C72" s="11"/>
      <c r="D72" s="11"/>
      <c r="E72" s="11"/>
      <c r="F72" s="11"/>
    </row>
    <row r="73" spans="1:6" s="10" customFormat="1" ht="15" x14ac:dyDescent="0.25">
      <c r="A73" s="11" t="s">
        <v>46</v>
      </c>
      <c r="B73" s="14" t="s">
        <v>14</v>
      </c>
      <c r="C73" s="11"/>
      <c r="D73" s="11"/>
      <c r="E73" s="11"/>
      <c r="F73" s="11"/>
    </row>
    <row r="74" spans="1:6" s="10" customFormat="1" ht="15" x14ac:dyDescent="0.25">
      <c r="A74" s="9">
        <v>8</v>
      </c>
      <c r="B74" s="12" t="s">
        <v>47</v>
      </c>
      <c r="C74" s="11"/>
      <c r="D74" s="11"/>
      <c r="E74" s="11"/>
      <c r="F74" s="11"/>
    </row>
    <row r="75" spans="1:6" s="10" customFormat="1" ht="15" x14ac:dyDescent="0.25">
      <c r="A75" s="11" t="s">
        <v>48</v>
      </c>
      <c r="B75" s="14" t="s">
        <v>12</v>
      </c>
      <c r="C75" s="11"/>
      <c r="D75" s="11"/>
      <c r="E75" s="11"/>
      <c r="F75" s="11"/>
    </row>
    <row r="76" spans="1:6" s="10" customFormat="1" ht="15" x14ac:dyDescent="0.25">
      <c r="A76" s="11" t="s">
        <v>49</v>
      </c>
      <c r="B76" s="14" t="s">
        <v>14</v>
      </c>
      <c r="C76" s="11"/>
      <c r="D76" s="11"/>
      <c r="E76" s="11"/>
      <c r="F76" s="11"/>
    </row>
    <row r="77" spans="1:6" s="10" customFormat="1" ht="28.5" x14ac:dyDescent="0.25">
      <c r="A77" s="9">
        <v>9</v>
      </c>
      <c r="B77" s="12" t="s">
        <v>50</v>
      </c>
      <c r="C77" s="11"/>
      <c r="D77" s="11"/>
      <c r="E77" s="11"/>
      <c r="F77" s="11"/>
    </row>
    <row r="78" spans="1:6" s="10" customFormat="1" ht="15" x14ac:dyDescent="0.25">
      <c r="A78" s="11" t="s">
        <v>51</v>
      </c>
      <c r="B78" s="14" t="s">
        <v>12</v>
      </c>
      <c r="C78" s="11"/>
      <c r="D78" s="11"/>
      <c r="E78" s="11"/>
      <c r="F78" s="11"/>
    </row>
    <row r="79" spans="1:6" s="10" customFormat="1" ht="15" x14ac:dyDescent="0.25">
      <c r="A79" s="11" t="s">
        <v>52</v>
      </c>
      <c r="B79" s="14" t="s">
        <v>14</v>
      </c>
      <c r="C79" s="11"/>
      <c r="D79" s="11"/>
      <c r="E79" s="11"/>
      <c r="F79" s="11"/>
    </row>
    <row r="80" spans="1:6" s="10" customFormat="1" ht="15" x14ac:dyDescent="0.25">
      <c r="A80" s="9">
        <v>10</v>
      </c>
      <c r="B80" s="12" t="s">
        <v>53</v>
      </c>
      <c r="C80" s="11"/>
      <c r="D80" s="11"/>
      <c r="E80" s="11"/>
      <c r="F80" s="11"/>
    </row>
    <row r="81" spans="1:6" s="10" customFormat="1" ht="15" x14ac:dyDescent="0.25">
      <c r="A81" s="11" t="s">
        <v>54</v>
      </c>
      <c r="B81" s="14" t="s">
        <v>12</v>
      </c>
      <c r="C81" s="11"/>
      <c r="D81" s="11"/>
      <c r="E81" s="11"/>
      <c r="F81" s="11"/>
    </row>
    <row r="82" spans="1:6" s="10" customFormat="1" ht="15" x14ac:dyDescent="0.25">
      <c r="A82" s="11" t="s">
        <v>55</v>
      </c>
      <c r="B82" s="14" t="s">
        <v>14</v>
      </c>
      <c r="C82" s="11"/>
      <c r="D82" s="11"/>
      <c r="E82" s="11"/>
      <c r="F82" s="11"/>
    </row>
    <row r="83" spans="1:6" s="10" customFormat="1" ht="15" x14ac:dyDescent="0.25">
      <c r="A83" s="9" t="s">
        <v>9</v>
      </c>
      <c r="B83" s="12" t="s">
        <v>56</v>
      </c>
      <c r="C83" s="11"/>
      <c r="D83" s="11"/>
      <c r="E83" s="11"/>
      <c r="F83" s="11"/>
    </row>
    <row r="84" spans="1:6" s="10" customFormat="1" ht="15" x14ac:dyDescent="0.25">
      <c r="A84" s="9">
        <v>1</v>
      </c>
      <c r="B84" s="12" t="s">
        <v>15</v>
      </c>
      <c r="C84" s="11"/>
      <c r="D84" s="11"/>
      <c r="E84" s="11"/>
      <c r="F84" s="11"/>
    </row>
    <row r="85" spans="1:6" s="10" customFormat="1" ht="15" x14ac:dyDescent="0.25">
      <c r="A85" s="11" t="s">
        <v>23</v>
      </c>
      <c r="B85" s="14" t="s">
        <v>57</v>
      </c>
      <c r="C85" s="11"/>
      <c r="D85" s="11"/>
      <c r="E85" s="11"/>
      <c r="F85" s="11"/>
    </row>
    <row r="86" spans="1:6" s="10" customFormat="1" ht="15" x14ac:dyDescent="0.25">
      <c r="A86" s="11" t="s">
        <v>24</v>
      </c>
      <c r="B86" s="14" t="s">
        <v>58</v>
      </c>
      <c r="C86" s="11"/>
      <c r="D86" s="11"/>
      <c r="E86" s="11"/>
      <c r="F86" s="11"/>
    </row>
    <row r="87" spans="1:6" s="10" customFormat="1" ht="28.5" x14ac:dyDescent="0.25">
      <c r="A87" s="9">
        <v>2</v>
      </c>
      <c r="B87" s="12" t="s">
        <v>25</v>
      </c>
      <c r="C87" s="11"/>
      <c r="D87" s="11"/>
      <c r="E87" s="11"/>
      <c r="F87" s="11"/>
    </row>
    <row r="88" spans="1:6" s="10" customFormat="1" ht="15" x14ac:dyDescent="0.25">
      <c r="A88" s="11" t="s">
        <v>26</v>
      </c>
      <c r="B88" s="14" t="s">
        <v>57</v>
      </c>
      <c r="C88" s="11"/>
      <c r="D88" s="11"/>
      <c r="E88" s="11"/>
      <c r="F88" s="11"/>
    </row>
    <row r="89" spans="1:6" s="10" customFormat="1" ht="15" x14ac:dyDescent="0.25">
      <c r="A89" s="11" t="s">
        <v>27</v>
      </c>
      <c r="B89" s="14" t="s">
        <v>58</v>
      </c>
      <c r="C89" s="11"/>
      <c r="D89" s="11"/>
      <c r="E89" s="11"/>
      <c r="F89" s="11"/>
    </row>
    <row r="90" spans="1:6" s="10" customFormat="1" ht="28.5" x14ac:dyDescent="0.25">
      <c r="A90" s="9">
        <v>3</v>
      </c>
      <c r="B90" s="12" t="s">
        <v>64</v>
      </c>
      <c r="C90" s="11"/>
      <c r="D90" s="11"/>
      <c r="E90" s="11"/>
      <c r="F90" s="11"/>
    </row>
    <row r="91" spans="1:6" s="10" customFormat="1" ht="15" x14ac:dyDescent="0.25">
      <c r="A91" s="11" t="s">
        <v>33</v>
      </c>
      <c r="B91" s="14" t="s">
        <v>57</v>
      </c>
      <c r="C91" s="11"/>
      <c r="D91" s="11"/>
      <c r="E91" s="11"/>
      <c r="F91" s="11"/>
    </row>
    <row r="92" spans="1:6" s="10" customFormat="1" ht="15" x14ac:dyDescent="0.25">
      <c r="A92" s="11" t="s">
        <v>34</v>
      </c>
      <c r="B92" s="14" t="s">
        <v>58</v>
      </c>
      <c r="C92" s="11"/>
      <c r="D92" s="11"/>
      <c r="E92" s="11"/>
      <c r="F92" s="11"/>
    </row>
    <row r="93" spans="1:6" s="10" customFormat="1" ht="15" x14ac:dyDescent="0.25">
      <c r="A93" s="9">
        <v>4</v>
      </c>
      <c r="B93" s="12" t="s">
        <v>35</v>
      </c>
      <c r="C93" s="11"/>
      <c r="D93" s="11"/>
      <c r="E93" s="11"/>
      <c r="F93" s="11"/>
    </row>
    <row r="94" spans="1:6" s="10" customFormat="1" ht="15" x14ac:dyDescent="0.25">
      <c r="A94" s="11" t="s">
        <v>36</v>
      </c>
      <c r="B94" s="14" t="s">
        <v>57</v>
      </c>
      <c r="C94" s="11"/>
      <c r="D94" s="11"/>
      <c r="E94" s="11"/>
      <c r="F94" s="11"/>
    </row>
    <row r="95" spans="1:6" s="10" customFormat="1" ht="15" x14ac:dyDescent="0.25">
      <c r="A95" s="11" t="s">
        <v>37</v>
      </c>
      <c r="B95" s="14" t="s">
        <v>58</v>
      </c>
      <c r="C95" s="11"/>
      <c r="D95" s="11"/>
      <c r="E95" s="11"/>
      <c r="F95" s="11"/>
    </row>
    <row r="96" spans="1:6" s="10" customFormat="1" ht="15" x14ac:dyDescent="0.25">
      <c r="A96" s="9">
        <v>5</v>
      </c>
      <c r="B96" s="12" t="s">
        <v>38</v>
      </c>
      <c r="C96" s="11"/>
      <c r="D96" s="11"/>
      <c r="E96" s="11"/>
      <c r="F96" s="11"/>
    </row>
    <row r="97" spans="1:6" s="10" customFormat="1" ht="15" x14ac:dyDescent="0.25">
      <c r="A97" s="11" t="s">
        <v>39</v>
      </c>
      <c r="B97" s="14" t="s">
        <v>57</v>
      </c>
      <c r="C97" s="11"/>
      <c r="D97" s="11"/>
      <c r="E97" s="11"/>
      <c r="F97" s="11"/>
    </row>
    <row r="98" spans="1:6" s="10" customFormat="1" ht="15" x14ac:dyDescent="0.25">
      <c r="A98" s="11" t="s">
        <v>27</v>
      </c>
      <c r="B98" s="14" t="s">
        <v>58</v>
      </c>
      <c r="C98" s="11"/>
      <c r="D98" s="11"/>
      <c r="E98" s="11"/>
      <c r="F98" s="11"/>
    </row>
    <row r="99" spans="1:6" s="10" customFormat="1" ht="15" x14ac:dyDescent="0.25">
      <c r="A99" s="9">
        <v>6</v>
      </c>
      <c r="B99" s="12" t="s">
        <v>41</v>
      </c>
      <c r="C99" s="11"/>
      <c r="D99" s="11"/>
      <c r="E99" s="11"/>
      <c r="F99" s="11"/>
    </row>
    <row r="100" spans="1:6" s="10" customFormat="1" ht="15" x14ac:dyDescent="0.25">
      <c r="A100" s="11" t="s">
        <v>42</v>
      </c>
      <c r="B100" s="14" t="s">
        <v>57</v>
      </c>
      <c r="C100" s="11"/>
      <c r="D100" s="11"/>
      <c r="E100" s="11"/>
      <c r="F100" s="11"/>
    </row>
    <row r="101" spans="1:6" s="10" customFormat="1" ht="15" x14ac:dyDescent="0.25">
      <c r="A101" s="11" t="s">
        <v>43</v>
      </c>
      <c r="B101" s="14" t="s">
        <v>58</v>
      </c>
      <c r="C101" s="11"/>
      <c r="D101" s="11"/>
      <c r="E101" s="11"/>
      <c r="F101" s="11"/>
    </row>
    <row r="102" spans="1:6" s="10" customFormat="1" ht="15" x14ac:dyDescent="0.25">
      <c r="A102" s="9">
        <v>7</v>
      </c>
      <c r="B102" s="12" t="s">
        <v>44</v>
      </c>
      <c r="C102" s="11"/>
      <c r="D102" s="11"/>
      <c r="E102" s="11"/>
      <c r="F102" s="11"/>
    </row>
    <row r="103" spans="1:6" s="10" customFormat="1" ht="15" x14ac:dyDescent="0.25">
      <c r="A103" s="11" t="s">
        <v>45</v>
      </c>
      <c r="B103" s="14" t="s">
        <v>57</v>
      </c>
      <c r="C103" s="11"/>
      <c r="D103" s="11"/>
      <c r="E103" s="11"/>
      <c r="F103" s="11"/>
    </row>
    <row r="104" spans="1:6" s="10" customFormat="1" ht="15" x14ac:dyDescent="0.25">
      <c r="A104" s="11" t="s">
        <v>46</v>
      </c>
      <c r="B104" s="14" t="s">
        <v>58</v>
      </c>
      <c r="C104" s="11"/>
      <c r="D104" s="11"/>
      <c r="E104" s="11"/>
      <c r="F104" s="11"/>
    </row>
    <row r="105" spans="1:6" s="10" customFormat="1" ht="15" x14ac:dyDescent="0.25">
      <c r="A105" s="9">
        <v>8</v>
      </c>
      <c r="B105" s="12" t="s">
        <v>47</v>
      </c>
      <c r="C105" s="11"/>
      <c r="D105" s="11"/>
      <c r="E105" s="11"/>
      <c r="F105" s="11"/>
    </row>
    <row r="106" spans="1:6" s="10" customFormat="1" ht="15" x14ac:dyDescent="0.25">
      <c r="A106" s="11" t="s">
        <v>48</v>
      </c>
      <c r="B106" s="14" t="s">
        <v>57</v>
      </c>
      <c r="C106" s="11"/>
      <c r="D106" s="11"/>
      <c r="E106" s="11"/>
      <c r="F106" s="11"/>
    </row>
    <row r="107" spans="1:6" s="10" customFormat="1" ht="15" x14ac:dyDescent="0.25">
      <c r="A107" s="11" t="s">
        <v>49</v>
      </c>
      <c r="B107" s="14" t="s">
        <v>58</v>
      </c>
      <c r="C107" s="11"/>
      <c r="D107" s="11"/>
      <c r="E107" s="11"/>
      <c r="F107" s="11"/>
    </row>
    <row r="108" spans="1:6" s="10" customFormat="1" ht="28.5" x14ac:dyDescent="0.25">
      <c r="A108" s="9">
        <v>9</v>
      </c>
      <c r="B108" s="12" t="s">
        <v>50</v>
      </c>
      <c r="C108" s="11"/>
      <c r="D108" s="11"/>
      <c r="E108" s="11"/>
      <c r="F108" s="11"/>
    </row>
    <row r="109" spans="1:6" s="10" customFormat="1" ht="15" x14ac:dyDescent="0.25">
      <c r="A109" s="11" t="s">
        <v>51</v>
      </c>
      <c r="B109" s="14" t="s">
        <v>57</v>
      </c>
      <c r="C109" s="11"/>
      <c r="D109" s="11"/>
      <c r="E109" s="11"/>
      <c r="F109" s="11"/>
    </row>
    <row r="110" spans="1:6" s="10" customFormat="1" ht="15" x14ac:dyDescent="0.25">
      <c r="A110" s="11" t="s">
        <v>52</v>
      </c>
      <c r="B110" s="14" t="s">
        <v>58</v>
      </c>
      <c r="C110" s="11"/>
      <c r="D110" s="11"/>
      <c r="E110" s="11"/>
      <c r="F110" s="11"/>
    </row>
    <row r="111" spans="1:6" s="10" customFormat="1" ht="15" x14ac:dyDescent="0.25">
      <c r="A111" s="9">
        <v>10</v>
      </c>
      <c r="B111" s="12" t="s">
        <v>53</v>
      </c>
      <c r="C111" s="11"/>
      <c r="D111" s="11"/>
      <c r="E111" s="11"/>
      <c r="F111" s="11"/>
    </row>
    <row r="112" spans="1:6" s="10" customFormat="1" ht="15" x14ac:dyDescent="0.25">
      <c r="A112" s="11" t="s">
        <v>54</v>
      </c>
      <c r="B112" s="14" t="s">
        <v>57</v>
      </c>
      <c r="C112" s="11"/>
      <c r="D112" s="11"/>
      <c r="E112" s="11"/>
      <c r="F112" s="11"/>
    </row>
    <row r="113" spans="1:6" s="10" customFormat="1" ht="15" x14ac:dyDescent="0.25">
      <c r="A113" s="11" t="s">
        <v>55</v>
      </c>
      <c r="B113" s="14" t="s">
        <v>58</v>
      </c>
      <c r="C113" s="11"/>
      <c r="D113" s="11"/>
      <c r="E113" s="11"/>
      <c r="F113" s="11"/>
    </row>
    <row r="114" spans="1:6" s="10" customFormat="1" ht="15" x14ac:dyDescent="0.25">
      <c r="A114" s="9" t="s">
        <v>18</v>
      </c>
      <c r="B114" s="12" t="s">
        <v>59</v>
      </c>
      <c r="C114" s="11"/>
      <c r="D114" s="11"/>
      <c r="E114" s="11"/>
      <c r="F114" s="11"/>
    </row>
    <row r="115" spans="1:6" hidden="1" x14ac:dyDescent="0.25">
      <c r="A115" s="6">
        <v>1</v>
      </c>
      <c r="B115" s="2" t="s">
        <v>15</v>
      </c>
      <c r="C115" s="1"/>
      <c r="D115" s="1"/>
      <c r="E115" s="1"/>
      <c r="F115" s="1"/>
    </row>
    <row r="116" spans="1:6" hidden="1" x14ac:dyDescent="0.25">
      <c r="A116" s="1" t="s">
        <v>23</v>
      </c>
      <c r="B116" s="3" t="s">
        <v>57</v>
      </c>
      <c r="C116" s="1"/>
      <c r="D116" s="1"/>
      <c r="E116" s="1"/>
      <c r="F116" s="1"/>
    </row>
    <row r="117" spans="1:6" hidden="1" x14ac:dyDescent="0.25">
      <c r="A117" s="1" t="s">
        <v>24</v>
      </c>
      <c r="B117" s="3" t="s">
        <v>58</v>
      </c>
      <c r="C117" s="1"/>
      <c r="D117" s="1"/>
      <c r="E117" s="1"/>
      <c r="F117" s="1"/>
    </row>
    <row r="118" spans="1:6" ht="31.5" hidden="1" x14ac:dyDescent="0.25">
      <c r="A118" s="6">
        <v>2</v>
      </c>
      <c r="B118" s="2" t="s">
        <v>25</v>
      </c>
      <c r="C118" s="1"/>
      <c r="D118" s="1"/>
      <c r="E118" s="1"/>
      <c r="F118" s="1"/>
    </row>
    <row r="119" spans="1:6" hidden="1" x14ac:dyDescent="0.25">
      <c r="A119" s="1" t="s">
        <v>26</v>
      </c>
      <c r="B119" s="3" t="s">
        <v>57</v>
      </c>
      <c r="C119" s="1"/>
      <c r="D119" s="1"/>
      <c r="E119" s="1"/>
      <c r="F119" s="1"/>
    </row>
    <row r="120" spans="1:6" hidden="1" x14ac:dyDescent="0.25">
      <c r="A120" s="1" t="s">
        <v>27</v>
      </c>
      <c r="B120" s="3" t="s">
        <v>58</v>
      </c>
      <c r="C120" s="1"/>
      <c r="D120" s="1"/>
      <c r="E120" s="1"/>
      <c r="F120" s="1"/>
    </row>
    <row r="121" spans="1:6" ht="31.5" hidden="1" x14ac:dyDescent="0.25">
      <c r="A121" s="1">
        <v>3</v>
      </c>
      <c r="B121" s="2" t="s">
        <v>64</v>
      </c>
      <c r="C121" s="1"/>
      <c r="D121" s="1"/>
      <c r="E121" s="1"/>
      <c r="F121" s="1"/>
    </row>
    <row r="122" spans="1:6" hidden="1" x14ac:dyDescent="0.25">
      <c r="A122" s="1" t="s">
        <v>33</v>
      </c>
      <c r="B122" s="3" t="s">
        <v>75</v>
      </c>
      <c r="C122" s="1"/>
      <c r="D122" s="1"/>
      <c r="E122" s="1"/>
      <c r="F122" s="1"/>
    </row>
    <row r="123" spans="1:6" hidden="1" x14ac:dyDescent="0.25">
      <c r="A123" s="1" t="s">
        <v>34</v>
      </c>
      <c r="B123" s="3" t="s">
        <v>58</v>
      </c>
      <c r="C123" s="1"/>
      <c r="D123" s="1"/>
      <c r="E123" s="1"/>
      <c r="F123" s="1"/>
    </row>
    <row r="124" spans="1:6" hidden="1" x14ac:dyDescent="0.25">
      <c r="A124" s="6">
        <v>4</v>
      </c>
      <c r="B124" s="2" t="s">
        <v>35</v>
      </c>
      <c r="C124" s="1"/>
      <c r="D124" s="1"/>
      <c r="E124" s="1"/>
      <c r="F124" s="1"/>
    </row>
    <row r="125" spans="1:6" hidden="1" x14ac:dyDescent="0.25">
      <c r="A125" s="1" t="s">
        <v>36</v>
      </c>
      <c r="B125" s="3" t="s">
        <v>57</v>
      </c>
      <c r="C125" s="1"/>
      <c r="D125" s="1"/>
      <c r="E125" s="1"/>
      <c r="F125" s="1"/>
    </row>
    <row r="126" spans="1:6" hidden="1" x14ac:dyDescent="0.25">
      <c r="A126" s="1" t="s">
        <v>37</v>
      </c>
      <c r="B126" s="3" t="s">
        <v>58</v>
      </c>
      <c r="C126" s="1"/>
      <c r="D126" s="1"/>
      <c r="E126" s="1"/>
      <c r="F126" s="1"/>
    </row>
    <row r="127" spans="1:6" hidden="1" x14ac:dyDescent="0.25">
      <c r="A127" s="1">
        <v>5</v>
      </c>
      <c r="B127" s="2" t="s">
        <v>38</v>
      </c>
      <c r="C127" s="1"/>
      <c r="D127" s="1"/>
      <c r="E127" s="1"/>
      <c r="F127" s="1"/>
    </row>
    <row r="128" spans="1:6" hidden="1" x14ac:dyDescent="0.25">
      <c r="A128" s="1" t="s">
        <v>39</v>
      </c>
      <c r="B128" s="3" t="s">
        <v>57</v>
      </c>
      <c r="C128" s="1"/>
      <c r="D128" s="1"/>
      <c r="E128" s="1"/>
      <c r="F128" s="1"/>
    </row>
    <row r="129" spans="1:6" hidden="1" x14ac:dyDescent="0.25">
      <c r="A129" s="1" t="s">
        <v>27</v>
      </c>
      <c r="B129" s="3" t="s">
        <v>58</v>
      </c>
      <c r="C129" s="1"/>
      <c r="D129" s="1"/>
      <c r="E129" s="1"/>
      <c r="F129" s="1"/>
    </row>
    <row r="130" spans="1:6" hidden="1" x14ac:dyDescent="0.25">
      <c r="A130" s="6">
        <v>6</v>
      </c>
      <c r="B130" s="2" t="s">
        <v>41</v>
      </c>
      <c r="C130" s="1"/>
      <c r="D130" s="1"/>
      <c r="E130" s="1"/>
      <c r="F130" s="1"/>
    </row>
    <row r="131" spans="1:6" hidden="1" x14ac:dyDescent="0.25">
      <c r="A131" s="1" t="s">
        <v>42</v>
      </c>
      <c r="B131" s="3" t="s">
        <v>57</v>
      </c>
      <c r="C131" s="1"/>
      <c r="D131" s="1"/>
      <c r="E131" s="1"/>
      <c r="F131" s="1"/>
    </row>
    <row r="132" spans="1:6" hidden="1" x14ac:dyDescent="0.25">
      <c r="A132" s="1" t="s">
        <v>43</v>
      </c>
      <c r="B132" s="3" t="s">
        <v>58</v>
      </c>
      <c r="C132" s="1"/>
      <c r="D132" s="1"/>
      <c r="E132" s="1"/>
      <c r="F132" s="1"/>
    </row>
    <row r="133" spans="1:6" hidden="1" x14ac:dyDescent="0.25">
      <c r="A133" s="1">
        <v>7</v>
      </c>
      <c r="B133" s="2" t="s">
        <v>44</v>
      </c>
      <c r="C133" s="1"/>
      <c r="D133" s="1"/>
      <c r="E133" s="1"/>
      <c r="F133" s="1"/>
    </row>
    <row r="134" spans="1:6" hidden="1" x14ac:dyDescent="0.25">
      <c r="A134" s="1" t="s">
        <v>45</v>
      </c>
      <c r="B134" s="3" t="s">
        <v>57</v>
      </c>
      <c r="C134" s="1"/>
      <c r="D134" s="1"/>
      <c r="E134" s="1"/>
      <c r="F134" s="1"/>
    </row>
    <row r="135" spans="1:6" hidden="1" x14ac:dyDescent="0.25">
      <c r="A135" s="1" t="s">
        <v>46</v>
      </c>
      <c r="B135" s="3" t="s">
        <v>58</v>
      </c>
      <c r="C135" s="1"/>
      <c r="D135" s="1"/>
      <c r="E135" s="1"/>
      <c r="F135" s="1"/>
    </row>
    <row r="136" spans="1:6" hidden="1" x14ac:dyDescent="0.25">
      <c r="A136" s="6">
        <v>8</v>
      </c>
      <c r="B136" s="2" t="s">
        <v>47</v>
      </c>
      <c r="C136" s="1"/>
      <c r="D136" s="1"/>
      <c r="E136" s="1"/>
      <c r="F136" s="1"/>
    </row>
    <row r="137" spans="1:6" hidden="1" x14ac:dyDescent="0.25">
      <c r="A137" s="1" t="s">
        <v>48</v>
      </c>
      <c r="B137" s="3" t="s">
        <v>57</v>
      </c>
      <c r="C137" s="1"/>
      <c r="D137" s="1"/>
      <c r="E137" s="1"/>
      <c r="F137" s="1"/>
    </row>
    <row r="138" spans="1:6" hidden="1" x14ac:dyDescent="0.25">
      <c r="A138" s="1" t="s">
        <v>49</v>
      </c>
      <c r="B138" s="3" t="s">
        <v>58</v>
      </c>
      <c r="C138" s="1"/>
      <c r="D138" s="1"/>
      <c r="E138" s="1"/>
      <c r="F138" s="1"/>
    </row>
    <row r="139" spans="1:6" ht="31.5" hidden="1" x14ac:dyDescent="0.25">
      <c r="A139" s="6">
        <v>9</v>
      </c>
      <c r="B139" s="2" t="s">
        <v>50</v>
      </c>
      <c r="C139" s="1"/>
      <c r="D139" s="1"/>
      <c r="E139" s="1"/>
      <c r="F139" s="1"/>
    </row>
    <row r="140" spans="1:6" hidden="1" x14ac:dyDescent="0.25">
      <c r="A140" s="1" t="s">
        <v>51</v>
      </c>
      <c r="B140" s="3" t="s">
        <v>57</v>
      </c>
      <c r="C140" s="1"/>
      <c r="D140" s="1"/>
      <c r="E140" s="1"/>
      <c r="F140" s="1"/>
    </row>
    <row r="141" spans="1:6" hidden="1" x14ac:dyDescent="0.25">
      <c r="A141" s="1" t="s">
        <v>52</v>
      </c>
      <c r="B141" s="3" t="s">
        <v>58</v>
      </c>
      <c r="C141" s="1"/>
      <c r="D141" s="1"/>
      <c r="E141" s="1"/>
      <c r="F141" s="1"/>
    </row>
    <row r="142" spans="1:6" hidden="1" x14ac:dyDescent="0.25">
      <c r="A142" s="6">
        <v>10</v>
      </c>
      <c r="B142" s="2" t="s">
        <v>53</v>
      </c>
      <c r="C142" s="1"/>
      <c r="D142" s="1"/>
      <c r="E142" s="1"/>
      <c r="F142" s="1"/>
    </row>
    <row r="143" spans="1:6" hidden="1" x14ac:dyDescent="0.25">
      <c r="A143" s="1" t="s">
        <v>54</v>
      </c>
      <c r="B143" s="3" t="s">
        <v>57</v>
      </c>
      <c r="C143" s="1"/>
      <c r="D143" s="1"/>
      <c r="E143" s="1"/>
      <c r="F143" s="1"/>
    </row>
    <row r="144" spans="1:6" hidden="1" x14ac:dyDescent="0.25">
      <c r="A144" s="1" t="s">
        <v>55</v>
      </c>
      <c r="B144" s="3" t="s">
        <v>58</v>
      </c>
      <c r="C144" s="1"/>
      <c r="D144" s="1"/>
      <c r="E144" s="1"/>
      <c r="F144" s="1"/>
    </row>
    <row r="145" spans="1:1" ht="9.75" customHeight="1" x14ac:dyDescent="0.25">
      <c r="A145" s="5"/>
    </row>
  </sheetData>
  <mergeCells count="18">
    <mergeCell ref="F13:F14"/>
    <mergeCell ref="A13:A14"/>
    <mergeCell ref="B13:B14"/>
    <mergeCell ref="C13:C14"/>
    <mergeCell ref="D13:D14"/>
    <mergeCell ref="E13:E14"/>
    <mergeCell ref="A12:F12"/>
    <mergeCell ref="E1:F1"/>
    <mergeCell ref="A2:B2"/>
    <mergeCell ref="A4:F4"/>
    <mergeCell ref="A5:F5"/>
    <mergeCell ref="A6:F6"/>
    <mergeCell ref="A1:C1"/>
    <mergeCell ref="A7:F7"/>
    <mergeCell ref="A8:F8"/>
    <mergeCell ref="A9:F9"/>
    <mergeCell ref="A10:F10"/>
    <mergeCell ref="A11:F11"/>
  </mergeCells>
  <pageMargins left="0.5" right="0.25" top="1" bottom="0.5" header="0.3" footer="0.2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Quý I-2026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Trần Thị Phượng</cp:lastModifiedBy>
  <cp:lastPrinted>2026-05-14T10:09:59Z</cp:lastPrinted>
  <dcterms:created xsi:type="dcterms:W3CDTF">2026-04-02T14:10:36Z</dcterms:created>
  <dcterms:modified xsi:type="dcterms:W3CDTF">2026-05-15T00:39:42Z</dcterms:modified>
</cp:coreProperties>
</file>